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<sst xmlns="http://schemas.openxmlformats.org/spreadsheetml/2006/main" count="101" uniqueCount="35">
  <si>
    <t>Teilaufgabe</t>
  </si>
  <si>
    <t>Kriterium</t>
  </si>
  <si>
    <t>Rohpkt.</t>
  </si>
  <si>
    <t>Pkt.</t>
  </si>
  <si>
    <t>Prozent</t>
  </si>
  <si>
    <t>Note</t>
  </si>
  <si>
    <t>Verbal</t>
  </si>
  <si>
    <t>1a</t>
  </si>
  <si>
    <t>Gelungene... Lösungsweg vollständig... etc.</t>
  </si>
  <si>
    <t>ungenügend</t>
  </si>
  <si>
    <t>1b</t>
  </si>
  <si>
    <t>Kriterium, Kriterium usw.</t>
  </si>
  <si>
    <t>mangelhaft</t>
  </si>
  <si>
    <t>ausreichend</t>
  </si>
  <si>
    <t>Bemerkung</t>
  </si>
  <si>
    <t>befriedigend</t>
  </si>
  <si>
    <t>Summe</t>
  </si>
  <si>
    <t>gut</t>
  </si>
  <si>
    <t>2a</t>
  </si>
  <si>
    <t>sehr gut</t>
  </si>
  <si>
    <t>2b</t>
  </si>
  <si>
    <t>2c</t>
  </si>
  <si>
    <t>Anzahl</t>
  </si>
  <si>
    <t>3a</t>
  </si>
  <si>
    <t>3b</t>
  </si>
  <si>
    <t>Schnitt</t>
  </si>
  <si>
    <t>4a</t>
  </si>
  <si>
    <t>4b</t>
  </si>
  <si>
    <t>Anzahl SuS</t>
  </si>
  <si>
    <t>4c</t>
  </si>
  <si>
    <t>Gesamtsumme:</t>
  </si>
  <si>
    <t>Erreichter Punkteanteil (in %):</t>
  </si>
  <si>
    <t>Gesamtnote:</t>
  </si>
  <si>
    <t>Max Mustermann</t>
  </si>
  <si>
    <t>Paula Planlos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</si>
</sst>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verdana;arial;helvetica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4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0" fillId="5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1" fillId="3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6" borderId="1" xfId="0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0" fillId="7" borderId="1" xfId="0" applyFill="1" applyBorder="1" applyAlignment="1">
      <alignment/>
    </xf>
    <xf numFmtId="164" fontId="1" fillId="4" borderId="1" xfId="0" applyFont="1" applyFill="1" applyBorder="1" applyAlignment="1">
      <alignment horizontal="right"/>
    </xf>
    <xf numFmtId="164" fontId="1" fillId="4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/>
    </xf>
    <xf numFmtId="164" fontId="0" fillId="8" borderId="0" xfId="0" applyFill="1" applyAlignment="1">
      <alignment/>
    </xf>
    <xf numFmtId="164" fontId="0" fillId="9" borderId="1" xfId="0" applyFill="1" applyBorder="1" applyAlignment="1">
      <alignment horizontal="center"/>
    </xf>
    <xf numFmtId="164" fontId="0" fillId="9" borderId="1" xfId="0" applyFill="1" applyBorder="1" applyAlignment="1">
      <alignment/>
    </xf>
    <xf numFmtId="164" fontId="1" fillId="9" borderId="1" xfId="0" applyFont="1" applyFill="1" applyBorder="1" applyAlignment="1">
      <alignment horizontal="right"/>
    </xf>
    <xf numFmtId="164" fontId="1" fillId="9" borderId="1" xfId="0" applyFont="1" applyFill="1" applyBorder="1" applyAlignment="1">
      <alignment horizontal="center"/>
    </xf>
    <xf numFmtId="164" fontId="3" fillId="9" borderId="1" xfId="0" applyFont="1" applyFill="1" applyBorder="1" applyAlignment="1">
      <alignment horizontal="center"/>
    </xf>
    <xf numFmtId="164" fontId="4" fillId="9" borderId="1" xfId="0" applyFont="1" applyFill="1" applyBorder="1" applyAlignment="1">
      <alignment horizontal="center" wrapText="1"/>
    </xf>
    <xf numFmtId="164" fontId="1" fillId="0" borderId="0" xfId="0" applyFont="1" applyAlignment="1">
      <alignment horizontal="center"/>
    </xf>
    <xf numFmtId="164" fontId="0" fillId="6" borderId="1" xfId="0" applyFill="1" applyBorder="1" applyAlignment="1">
      <alignment/>
    </xf>
    <xf numFmtId="164" fontId="1" fillId="6" borderId="1" xfId="0" applyFont="1" applyFill="1" applyBorder="1" applyAlignment="1">
      <alignment horizontal="right"/>
    </xf>
    <xf numFmtId="164" fontId="1" fillId="6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47B8B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selection activeCell="G24" sqref="G24"/>
    </sheetView>
  </sheetViews>
  <sheetFormatPr defaultColWidth="12.57421875" defaultRowHeight="12.75"/>
  <cols>
    <col min="1" max="1" width="11.57421875" style="0" customWidth="1"/>
    <col min="2" max="2" width="72.7109375" style="0" customWidth="1"/>
    <col min="3" max="3" width="14.28125" style="0" customWidth="1"/>
    <col min="4" max="4" width="4.8515625" style="0" customWidth="1"/>
    <col min="5" max="16384" width="11.57421875" style="0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E1" s="3"/>
      <c r="F1" s="2" t="s">
        <v>4</v>
      </c>
      <c r="G1" s="2" t="s">
        <v>5</v>
      </c>
      <c r="H1" s="2" t="s">
        <v>6</v>
      </c>
      <c r="I1" s="3"/>
    </row>
    <row r="2" spans="1:9" ht="12.75">
      <c r="A2" s="4" t="s">
        <v>7</v>
      </c>
      <c r="B2" s="5" t="s">
        <v>8</v>
      </c>
      <c r="C2" s="4">
        <v>3</v>
      </c>
      <c r="D2" s="5"/>
      <c r="E2" s="3"/>
      <c r="F2" s="6">
        <v>0</v>
      </c>
      <c r="G2" s="6">
        <v>6</v>
      </c>
      <c r="H2" s="6" t="s">
        <v>9</v>
      </c>
      <c r="I2" s="3"/>
    </row>
    <row r="3" spans="1:9" ht="12.75">
      <c r="A3" s="4" t="s">
        <v>10</v>
      </c>
      <c r="B3" s="5" t="s">
        <v>11</v>
      </c>
      <c r="C3" s="4">
        <v>2</v>
      </c>
      <c r="D3" s="5"/>
      <c r="E3" s="3"/>
      <c r="F3" s="6">
        <v>20</v>
      </c>
      <c r="G3" s="6">
        <v>5</v>
      </c>
      <c r="H3" s="6" t="s">
        <v>12</v>
      </c>
      <c r="I3" s="3"/>
    </row>
    <row r="4" spans="1:9" ht="12.75">
      <c r="A4" s="4"/>
      <c r="B4" s="5" t="s">
        <v>11</v>
      </c>
      <c r="C4" s="4">
        <v>2</v>
      </c>
      <c r="D4" s="5"/>
      <c r="E4" s="3"/>
      <c r="F4" s="6">
        <v>45</v>
      </c>
      <c r="G4" s="6">
        <v>4</v>
      </c>
      <c r="H4" s="6" t="s">
        <v>13</v>
      </c>
      <c r="I4" s="3"/>
    </row>
    <row r="5" spans="1:9" ht="12.75">
      <c r="A5" s="4" t="s">
        <v>14</v>
      </c>
      <c r="B5" s="5"/>
      <c r="C5" s="4"/>
      <c r="D5" s="5"/>
      <c r="E5" s="3"/>
      <c r="F5" s="6">
        <v>64</v>
      </c>
      <c r="G5" s="6">
        <v>3</v>
      </c>
      <c r="H5" s="6" t="s">
        <v>15</v>
      </c>
      <c r="I5" s="3"/>
    </row>
    <row r="6" spans="1:9" ht="12.75">
      <c r="A6" s="2" t="s">
        <v>16</v>
      </c>
      <c r="B6" s="7"/>
      <c r="C6" s="2">
        <f>SUM(C2:C5)</f>
        <v>7</v>
      </c>
      <c r="D6" s="2">
        <f>SUM(D2:D5)</f>
        <v>0</v>
      </c>
      <c r="E6" s="3"/>
      <c r="F6" s="6">
        <v>77</v>
      </c>
      <c r="G6" s="6">
        <v>2</v>
      </c>
      <c r="H6" s="6" t="s">
        <v>17</v>
      </c>
      <c r="I6" s="3"/>
    </row>
    <row r="7" spans="1:9" ht="12.75">
      <c r="A7" s="4" t="s">
        <v>18</v>
      </c>
      <c r="B7" s="5" t="s">
        <v>11</v>
      </c>
      <c r="C7" s="4">
        <v>4</v>
      </c>
      <c r="D7" s="5"/>
      <c r="E7" s="3"/>
      <c r="F7" s="6">
        <v>90</v>
      </c>
      <c r="G7" s="6">
        <v>1</v>
      </c>
      <c r="H7" s="6" t="s">
        <v>19</v>
      </c>
      <c r="I7" s="3"/>
    </row>
    <row r="8" spans="1:9" ht="12.75">
      <c r="A8" s="4" t="s">
        <v>20</v>
      </c>
      <c r="B8" s="5" t="s">
        <v>11</v>
      </c>
      <c r="C8" s="4">
        <v>2</v>
      </c>
      <c r="D8" s="5"/>
      <c r="E8" s="3"/>
      <c r="F8" s="8"/>
      <c r="G8" s="8"/>
      <c r="H8" s="9"/>
      <c r="I8" s="3"/>
    </row>
    <row r="9" spans="1:9" ht="12.75">
      <c r="A9" s="4"/>
      <c r="B9" s="5" t="s">
        <v>11</v>
      </c>
      <c r="C9" s="4">
        <v>2</v>
      </c>
      <c r="D9" s="5"/>
      <c r="E9" s="3"/>
      <c r="F9" s="8"/>
      <c r="G9" s="8"/>
      <c r="H9" s="9"/>
      <c r="I9" s="3"/>
    </row>
    <row r="10" spans="1:9" ht="12.75">
      <c r="A10" s="4" t="s">
        <v>21</v>
      </c>
      <c r="B10" s="5" t="s">
        <v>11</v>
      </c>
      <c r="C10" s="4">
        <v>2</v>
      </c>
      <c r="D10" s="5"/>
      <c r="E10" s="3"/>
      <c r="F10" s="2" t="s">
        <v>5</v>
      </c>
      <c r="G10" s="2" t="s">
        <v>22</v>
      </c>
      <c r="H10" s="2" t="s">
        <v>4</v>
      </c>
      <c r="I10" s="3"/>
    </row>
    <row r="11" spans="1:9" ht="12.75">
      <c r="A11" s="4"/>
      <c r="B11" s="5" t="s">
        <v>11</v>
      </c>
      <c r="C11" s="4">
        <v>4</v>
      </c>
      <c r="D11" s="5"/>
      <c r="E11" s="3"/>
      <c r="F11" s="10">
        <v>1</v>
      </c>
      <c r="G11" s="11">
        <f>COUNTIF($C$57:$C$1200,$H7)</f>
        <v>0</v>
      </c>
      <c r="H11" s="6">
        <f>100*(G11/$G$20)</f>
        <v>0</v>
      </c>
      <c r="I11" s="3"/>
    </row>
    <row r="12" spans="1:9" ht="12.75">
      <c r="A12" s="4" t="s">
        <v>14</v>
      </c>
      <c r="B12" s="5"/>
      <c r="C12" s="4"/>
      <c r="D12" s="5"/>
      <c r="E12" s="3"/>
      <c r="F12" s="10">
        <v>2</v>
      </c>
      <c r="G12" s="11">
        <f>COUNTIF($C$57:$C$1200,$H6)</f>
        <v>0</v>
      </c>
      <c r="H12" s="6">
        <f>100*(G12/$G$20)</f>
        <v>0</v>
      </c>
      <c r="I12" s="3"/>
    </row>
    <row r="13" spans="1:9" ht="12.75">
      <c r="A13" s="2" t="s">
        <v>16</v>
      </c>
      <c r="B13" s="12"/>
      <c r="C13" s="2">
        <f>SUM(C7:C12)</f>
        <v>14</v>
      </c>
      <c r="D13" s="2">
        <f>SUM(D7:D12)</f>
        <v>0</v>
      </c>
      <c r="E13" s="3"/>
      <c r="F13" s="10">
        <v>3</v>
      </c>
      <c r="G13" s="11">
        <f>COUNTIF($C$57:$C$1200,$H5)</f>
        <v>0</v>
      </c>
      <c r="H13" s="6">
        <f>100*(G13/$G$20)</f>
        <v>0</v>
      </c>
      <c r="I13" s="3"/>
    </row>
    <row r="14" spans="1:9" ht="12.75">
      <c r="A14" s="4" t="s">
        <v>23</v>
      </c>
      <c r="B14" s="5" t="s">
        <v>11</v>
      </c>
      <c r="C14" s="4">
        <v>6</v>
      </c>
      <c r="D14" s="5"/>
      <c r="E14" s="3"/>
      <c r="F14" s="10">
        <v>4</v>
      </c>
      <c r="G14" s="11">
        <f>COUNTIF($C$57:$C$1200,$H4)</f>
        <v>0</v>
      </c>
      <c r="H14" s="6">
        <f>100*(G14/$G$20)</f>
        <v>0</v>
      </c>
      <c r="I14" s="3"/>
    </row>
    <row r="15" spans="1:9" ht="12.75">
      <c r="A15" s="4" t="s">
        <v>24</v>
      </c>
      <c r="B15" s="5" t="s">
        <v>11</v>
      </c>
      <c r="C15" s="4">
        <v>2</v>
      </c>
      <c r="D15" s="5"/>
      <c r="E15" s="3"/>
      <c r="F15" s="10">
        <v>5</v>
      </c>
      <c r="G15" s="11">
        <f>COUNTIF($C$57:$C$1200,$H3)</f>
        <v>0</v>
      </c>
      <c r="H15" s="6">
        <f>100*(G15/$G$20)</f>
        <v>0</v>
      </c>
      <c r="I15" s="3"/>
    </row>
    <row r="16" spans="1:9" ht="12.75">
      <c r="A16" s="4" t="s">
        <v>14</v>
      </c>
      <c r="B16" s="5"/>
      <c r="C16" s="4"/>
      <c r="D16" s="5"/>
      <c r="E16" s="3"/>
      <c r="F16" s="10">
        <v>6</v>
      </c>
      <c r="G16" s="11">
        <f>COUNTIF($C$57:$C$1200,$H2)</f>
        <v>2</v>
      </c>
      <c r="H16" s="6">
        <f>100*(G16/$G$20)</f>
        <v>6.666666666666667</v>
      </c>
      <c r="I16" s="3"/>
    </row>
    <row r="17" spans="1:9" ht="12.75">
      <c r="A17" s="2" t="s">
        <v>16</v>
      </c>
      <c r="B17" s="7"/>
      <c r="C17" s="2">
        <f>SUM(C14:C16)</f>
        <v>8</v>
      </c>
      <c r="D17" s="2">
        <f>SUM(D14:D16)</f>
        <v>0</v>
      </c>
      <c r="E17" s="3"/>
      <c r="F17" s="10" t="s">
        <v>25</v>
      </c>
      <c r="G17" s="6">
        <f>(F11*G11+F12*G12+F13*G13+F14*G14+F15*G15+F16*G16)/SUM(G11:G16)</f>
        <v>6</v>
      </c>
      <c r="H17" s="13">
        <f>H15+H16</f>
        <v>6.666666666666667</v>
      </c>
      <c r="I17" s="3"/>
    </row>
    <row r="18" spans="1:9" ht="12.75">
      <c r="A18" s="4" t="s">
        <v>26</v>
      </c>
      <c r="B18" s="5" t="s">
        <v>11</v>
      </c>
      <c r="C18" s="4">
        <v>4</v>
      </c>
      <c r="D18" s="5"/>
      <c r="E18" s="3"/>
      <c r="F18" s="8"/>
      <c r="G18" s="8"/>
      <c r="H18" s="9"/>
      <c r="I18" s="3"/>
    </row>
    <row r="19" spans="1:9" ht="12.75">
      <c r="A19" s="4" t="s">
        <v>27</v>
      </c>
      <c r="B19" s="5" t="s">
        <v>11</v>
      </c>
      <c r="C19" s="4">
        <v>4</v>
      </c>
      <c r="D19" s="5"/>
      <c r="E19" s="3"/>
      <c r="F19" s="3"/>
      <c r="G19" s="3"/>
      <c r="H19" s="9"/>
      <c r="I19" s="3"/>
    </row>
    <row r="20" spans="1:9" ht="12.75">
      <c r="A20" s="4"/>
      <c r="B20" s="5" t="s">
        <v>11</v>
      </c>
      <c r="C20" s="4">
        <v>2</v>
      </c>
      <c r="D20" s="5"/>
      <c r="E20" s="3"/>
      <c r="F20" s="2" t="s">
        <v>28</v>
      </c>
      <c r="G20" s="10">
        <v>30</v>
      </c>
      <c r="H20" s="9"/>
      <c r="I20" s="3"/>
    </row>
    <row r="21" spans="1:9" ht="12.75">
      <c r="A21" s="4" t="s">
        <v>29</v>
      </c>
      <c r="B21" s="5" t="s">
        <v>11</v>
      </c>
      <c r="C21" s="4">
        <v>4</v>
      </c>
      <c r="D21" s="5"/>
      <c r="E21" s="3"/>
      <c r="F21" s="3"/>
      <c r="G21" s="3"/>
      <c r="H21" s="3"/>
      <c r="I21" s="3"/>
    </row>
    <row r="22" spans="1:9" ht="12.75">
      <c r="A22" s="4"/>
      <c r="B22" s="5" t="s">
        <v>11</v>
      </c>
      <c r="C22" s="4">
        <v>2</v>
      </c>
      <c r="D22" s="5"/>
      <c r="E22" s="3"/>
      <c r="F22" s="3"/>
      <c r="G22" s="3"/>
      <c r="H22" s="3"/>
      <c r="I22" s="3"/>
    </row>
    <row r="23" spans="1:9" ht="12.75">
      <c r="A23" s="4" t="s">
        <v>14</v>
      </c>
      <c r="B23" s="5"/>
      <c r="C23" s="4"/>
      <c r="D23" s="5"/>
      <c r="E23" s="3"/>
      <c r="F23" s="3"/>
      <c r="G23" s="3"/>
      <c r="H23" s="3"/>
      <c r="I23" s="3"/>
    </row>
    <row r="24" spans="1:9" ht="12.75">
      <c r="A24" s="14" t="s">
        <v>16</v>
      </c>
      <c r="B24" s="15"/>
      <c r="C24" s="14">
        <f>SUM(C18:C23)</f>
        <v>16</v>
      </c>
      <c r="D24" s="14">
        <f>SUM(D18:D23)</f>
        <v>0</v>
      </c>
      <c r="E24" s="3"/>
      <c r="F24" s="3"/>
      <c r="G24" s="3"/>
      <c r="H24" s="3"/>
      <c r="I24" s="3"/>
    </row>
    <row r="25" spans="1:9" ht="12.75">
      <c r="A25" s="4"/>
      <c r="B25" s="16" t="s">
        <v>30</v>
      </c>
      <c r="C25" s="17">
        <f>C6+C13+C17+C24</f>
        <v>45</v>
      </c>
      <c r="D25" s="17">
        <f>D6+D13+D17+D24</f>
        <v>0</v>
      </c>
      <c r="E25" s="3"/>
      <c r="F25" s="3"/>
      <c r="G25" s="3"/>
      <c r="H25" s="3"/>
      <c r="I25" s="3"/>
    </row>
    <row r="26" spans="1:9" ht="12.75">
      <c r="A26" s="4"/>
      <c r="B26" s="16" t="s">
        <v>31</v>
      </c>
      <c r="C26" s="4"/>
      <c r="D26" s="18">
        <f>D25/C25*100</f>
        <v>0</v>
      </c>
      <c r="E26" s="3"/>
      <c r="F26" s="3"/>
      <c r="G26" s="3"/>
      <c r="H26" s="3"/>
      <c r="I26" s="3"/>
    </row>
    <row r="27" spans="1:9" ht="12.75">
      <c r="A27" s="4"/>
      <c r="B27" s="16" t="s">
        <v>32</v>
      </c>
      <c r="C27" s="18"/>
      <c r="D27" s="19"/>
      <c r="E27" s="3"/>
      <c r="F27" s="3"/>
      <c r="G27" s="3"/>
      <c r="H27" s="3"/>
      <c r="I27" s="3"/>
    </row>
    <row r="28" s="20" customFormat="1" ht="12.75"/>
    <row r="29" spans="1:4" ht="12.75">
      <c r="A29" s="1" t="s">
        <v>0</v>
      </c>
      <c r="B29" s="2" t="s">
        <v>1</v>
      </c>
      <c r="C29" s="2" t="s">
        <v>2</v>
      </c>
      <c r="D29" s="2" t="s">
        <v>3</v>
      </c>
    </row>
    <row r="30" spans="1:4" ht="12.75">
      <c r="A30" s="21" t="str">
        <f>$A$2</f>
        <v>1a</v>
      </c>
      <c r="B30" s="22" t="str">
        <f>$B$2</f>
        <v>Gelungene... Lösungsweg vollständig... etc.</v>
      </c>
      <c r="C30" s="21">
        <f>$C$2</f>
        <v>3</v>
      </c>
      <c r="D30" s="22"/>
    </row>
    <row r="31" spans="1:4" ht="12.75">
      <c r="A31" s="21" t="str">
        <f>$A$3</f>
        <v>1b</v>
      </c>
      <c r="B31" s="22" t="str">
        <f>$B$3</f>
        <v>Kriterium, Kriterium usw.</v>
      </c>
      <c r="C31" s="21">
        <f>$C$3</f>
        <v>2</v>
      </c>
      <c r="D31" s="22"/>
    </row>
    <row r="32" spans="1:4" ht="12.75">
      <c r="A32" s="21"/>
      <c r="B32" s="22" t="str">
        <f>$B$4</f>
        <v>Kriterium, Kriterium usw.</v>
      </c>
      <c r="C32" s="21">
        <f>$C$4</f>
        <v>2</v>
      </c>
      <c r="D32" s="22"/>
    </row>
    <row r="33" spans="1:4" ht="12.75">
      <c r="A33" s="21" t="s">
        <v>14</v>
      </c>
      <c r="B33" s="22"/>
      <c r="C33" s="21"/>
      <c r="D33" s="22"/>
    </row>
    <row r="34" spans="1:4" ht="12.75">
      <c r="A34" s="2" t="s">
        <v>16</v>
      </c>
      <c r="B34" s="7"/>
      <c r="C34" s="2">
        <f>SUM(C30:C33)</f>
        <v>7</v>
      </c>
      <c r="D34" s="2">
        <f>SUM(D30:D33)</f>
        <v>0</v>
      </c>
    </row>
    <row r="35" spans="1:4" ht="12.75">
      <c r="A35" s="21" t="str">
        <f>$A$7</f>
        <v>2a</v>
      </c>
      <c r="B35" s="22" t="str">
        <f>$B$7</f>
        <v>Kriterium, Kriterium usw.</v>
      </c>
      <c r="C35" s="21">
        <f>$C$7</f>
        <v>4</v>
      </c>
      <c r="D35" s="22"/>
    </row>
    <row r="36" spans="1:4" ht="12.75">
      <c r="A36" s="21" t="str">
        <f>$A$8</f>
        <v>2b</v>
      </c>
      <c r="B36" s="22" t="str">
        <f>$B$8</f>
        <v>Kriterium, Kriterium usw.</v>
      </c>
      <c r="C36" s="21">
        <f>$C$8</f>
        <v>2</v>
      </c>
      <c r="D36" s="22"/>
    </row>
    <row r="37" spans="1:4" ht="12.75">
      <c r="A37" s="21"/>
      <c r="B37" s="22" t="str">
        <f>$B$9</f>
        <v>Kriterium, Kriterium usw.</v>
      </c>
      <c r="C37" s="21">
        <f>$C$9</f>
        <v>2</v>
      </c>
      <c r="D37" s="22"/>
    </row>
    <row r="38" spans="1:4" ht="12.75">
      <c r="A38" s="21" t="str">
        <f>$A$10</f>
        <v>2c</v>
      </c>
      <c r="B38" s="22" t="str">
        <f>$B$10</f>
        <v>Kriterium, Kriterium usw.</v>
      </c>
      <c r="C38" s="21">
        <f>$C$10</f>
        <v>2</v>
      </c>
      <c r="D38" s="22"/>
    </row>
    <row r="39" spans="1:4" ht="12.75">
      <c r="A39" s="21"/>
      <c r="B39" s="22" t="str">
        <f>$B$11</f>
        <v>Kriterium, Kriterium usw.</v>
      </c>
      <c r="C39" s="21">
        <f>$C$11</f>
        <v>4</v>
      </c>
      <c r="D39" s="22"/>
    </row>
    <row r="40" spans="1:4" ht="12.75">
      <c r="A40" s="21" t="s">
        <v>14</v>
      </c>
      <c r="B40" s="22"/>
      <c r="C40" s="21"/>
      <c r="D40" s="22"/>
    </row>
    <row r="41" spans="1:4" ht="12.75">
      <c r="A41" s="2" t="s">
        <v>16</v>
      </c>
      <c r="B41" s="12"/>
      <c r="C41" s="2">
        <f>SUM(C35:C40)</f>
        <v>14</v>
      </c>
      <c r="D41" s="2">
        <f>SUM(D35:D40)</f>
        <v>0</v>
      </c>
    </row>
    <row r="42" spans="1:4" ht="12.75">
      <c r="A42" s="21" t="str">
        <f>$A$14</f>
        <v>3a</v>
      </c>
      <c r="B42" s="22" t="str">
        <f>$B$14</f>
        <v>Kriterium, Kriterium usw.</v>
      </c>
      <c r="C42" s="21">
        <f>$C$14</f>
        <v>6</v>
      </c>
      <c r="D42" s="22"/>
    </row>
    <row r="43" spans="1:4" ht="12.75">
      <c r="A43" s="21" t="str">
        <f>$A$15</f>
        <v>3b</v>
      </c>
      <c r="B43" s="22" t="str">
        <f>$B$15</f>
        <v>Kriterium, Kriterium usw.</v>
      </c>
      <c r="C43" s="21">
        <f>$C$15</f>
        <v>2</v>
      </c>
      <c r="D43" s="22"/>
    </row>
    <row r="44" spans="1:4" ht="12.75">
      <c r="A44" s="21" t="s">
        <v>14</v>
      </c>
      <c r="B44" s="22"/>
      <c r="C44" s="21"/>
      <c r="D44" s="22"/>
    </row>
    <row r="45" spans="1:4" ht="12.75">
      <c r="A45" s="2" t="s">
        <v>16</v>
      </c>
      <c r="B45" s="7"/>
      <c r="C45" s="2">
        <f>SUM(C42:C44)</f>
        <v>8</v>
      </c>
      <c r="D45" s="2">
        <f>SUM(D42:D44)</f>
        <v>0</v>
      </c>
    </row>
    <row r="46" spans="1:4" ht="12.75">
      <c r="A46" s="21" t="str">
        <f>$A$18</f>
        <v>4a</v>
      </c>
      <c r="B46" s="22" t="str">
        <f>$B$18</f>
        <v>Kriterium, Kriterium usw.</v>
      </c>
      <c r="C46" s="21">
        <f>$C$18</f>
        <v>4</v>
      </c>
      <c r="D46" s="22"/>
    </row>
    <row r="47" spans="1:4" ht="12.75">
      <c r="A47" s="21" t="str">
        <f>$A$19</f>
        <v>4b</v>
      </c>
      <c r="B47" s="22" t="str">
        <f>$B$19</f>
        <v>Kriterium, Kriterium usw.</v>
      </c>
      <c r="C47" s="21">
        <f>$C$19</f>
        <v>4</v>
      </c>
      <c r="D47" s="22"/>
    </row>
    <row r="48" spans="1:4" ht="12.75">
      <c r="A48" s="21"/>
      <c r="B48" s="22" t="str">
        <f>$B$20</f>
        <v>Kriterium, Kriterium usw.</v>
      </c>
      <c r="C48" s="21">
        <f>$C$20</f>
        <v>2</v>
      </c>
      <c r="D48" s="22"/>
    </row>
    <row r="49" spans="1:4" ht="12.75">
      <c r="A49" s="21" t="str">
        <f>$A$21</f>
        <v>4c</v>
      </c>
      <c r="B49" s="22" t="str">
        <f>$B$21</f>
        <v>Kriterium, Kriterium usw.</v>
      </c>
      <c r="C49" s="21">
        <f>$C$21</f>
        <v>4</v>
      </c>
      <c r="D49" s="22"/>
    </row>
    <row r="50" spans="1:4" ht="12.75">
      <c r="A50" s="21"/>
      <c r="B50" s="22" t="str">
        <f>$B$22</f>
        <v>Kriterium, Kriterium usw.</v>
      </c>
      <c r="C50" s="21">
        <f>$C$22</f>
        <v>2</v>
      </c>
      <c r="D50" s="22"/>
    </row>
    <row r="51" spans="1:4" ht="12.75">
      <c r="A51" s="21" t="s">
        <v>14</v>
      </c>
      <c r="B51" s="22"/>
      <c r="C51" s="21"/>
      <c r="D51" s="22"/>
    </row>
    <row r="52" spans="1:4" ht="12.75">
      <c r="A52" s="2" t="s">
        <v>16</v>
      </c>
      <c r="B52" s="7"/>
      <c r="C52" s="2">
        <f>SUM(C46:C51)</f>
        <v>16</v>
      </c>
      <c r="D52" s="2">
        <f>SUM(D46:D51)</f>
        <v>0</v>
      </c>
    </row>
    <row r="53" spans="1:4" ht="12.75">
      <c r="A53" s="21"/>
      <c r="B53" s="23" t="s">
        <v>30</v>
      </c>
      <c r="C53" s="24">
        <f>C34+C41+C45+C52</f>
        <v>45</v>
      </c>
      <c r="D53" s="24">
        <f>D34+D41+D45+D52</f>
        <v>0</v>
      </c>
    </row>
    <row r="54" spans="1:4" ht="12.75">
      <c r="A54" s="21"/>
      <c r="B54" s="23" t="s">
        <v>31</v>
      </c>
      <c r="C54" s="21"/>
      <c r="D54" s="25">
        <f>D53/C53*100</f>
        <v>0</v>
      </c>
    </row>
    <row r="55" spans="1:4" ht="12.75">
      <c r="A55" s="21"/>
      <c r="B55" s="23" t="s">
        <v>32</v>
      </c>
      <c r="C55" s="26" t="str">
        <f>VLOOKUP(D54,$F$2:$H$7,3,1)</f>
        <v>ungenügend</v>
      </c>
      <c r="D55" s="26">
        <f>VLOOKUP(D54,$F$2:$G$7,2,1)</f>
        <v>6</v>
      </c>
    </row>
    <row r="56" s="20" customFormat="1" ht="12.75"/>
    <row r="58" ht="12.75">
      <c r="B58" s="27" t="s">
        <v>33</v>
      </c>
    </row>
    <row r="59" spans="1:4" ht="12.75">
      <c r="A59" s="1" t="s">
        <v>0</v>
      </c>
      <c r="B59" s="2" t="s">
        <v>1</v>
      </c>
      <c r="C59" s="2" t="s">
        <v>2</v>
      </c>
      <c r="D59" s="2" t="s">
        <v>3</v>
      </c>
    </row>
    <row r="60" spans="1:4" ht="12.75">
      <c r="A60" s="13" t="str">
        <f>$A$2</f>
        <v>1a</v>
      </c>
      <c r="B60" s="28" t="str">
        <f>$B$2</f>
        <v>Gelungene... Lösungsweg vollständig... etc.</v>
      </c>
      <c r="C60" s="13">
        <f>$C$2</f>
        <v>3</v>
      </c>
      <c r="D60" s="28"/>
    </row>
    <row r="61" spans="1:4" ht="12.75">
      <c r="A61" s="13" t="str">
        <f>$A$3</f>
        <v>1b</v>
      </c>
      <c r="B61" s="28" t="str">
        <f>$B$3</f>
        <v>Kriterium, Kriterium usw.</v>
      </c>
      <c r="C61" s="13">
        <f>$C$3</f>
        <v>2</v>
      </c>
      <c r="D61" s="28"/>
    </row>
    <row r="62" spans="1:4" ht="12.75">
      <c r="A62" s="13"/>
      <c r="B62" s="28" t="str">
        <f>$B$4</f>
        <v>Kriterium, Kriterium usw.</v>
      </c>
      <c r="C62" s="13">
        <f>$C$4</f>
        <v>2</v>
      </c>
      <c r="D62" s="28"/>
    </row>
    <row r="63" spans="1:4" ht="12.75">
      <c r="A63" s="13" t="s">
        <v>14</v>
      </c>
      <c r="B63" s="28"/>
      <c r="C63" s="13"/>
      <c r="D63" s="28"/>
    </row>
    <row r="64" spans="1:4" ht="12.75">
      <c r="A64" s="2" t="s">
        <v>16</v>
      </c>
      <c r="B64" s="7"/>
      <c r="C64" s="2">
        <f>SUM(C60:C63)</f>
        <v>7</v>
      </c>
      <c r="D64" s="2">
        <f>SUM(D60:D63)</f>
        <v>0</v>
      </c>
    </row>
    <row r="65" spans="1:4" ht="12.75">
      <c r="A65" s="13" t="str">
        <f>$A$7</f>
        <v>2a</v>
      </c>
      <c r="B65" s="28" t="str">
        <f>$B$7</f>
        <v>Kriterium, Kriterium usw.</v>
      </c>
      <c r="C65" s="13">
        <f>$C$7</f>
        <v>4</v>
      </c>
      <c r="D65" s="28"/>
    </row>
    <row r="66" spans="1:4" ht="12.75">
      <c r="A66" s="13" t="str">
        <f>$A$8</f>
        <v>2b</v>
      </c>
      <c r="B66" s="28" t="str">
        <f>$B$8</f>
        <v>Kriterium, Kriterium usw.</v>
      </c>
      <c r="C66" s="13">
        <f>$C$8</f>
        <v>2</v>
      </c>
      <c r="D66" s="28"/>
    </row>
    <row r="67" spans="1:4" ht="12.75">
      <c r="A67" s="13"/>
      <c r="B67" s="28" t="str">
        <f>$B$9</f>
        <v>Kriterium, Kriterium usw.</v>
      </c>
      <c r="C67" s="13">
        <f>$C$9</f>
        <v>2</v>
      </c>
      <c r="D67" s="28"/>
    </row>
    <row r="68" spans="1:4" ht="12.75">
      <c r="A68" s="13" t="str">
        <f>$A$10</f>
        <v>2c</v>
      </c>
      <c r="B68" s="28" t="str">
        <f>$B$10</f>
        <v>Kriterium, Kriterium usw.</v>
      </c>
      <c r="C68" s="13">
        <f>$C$10</f>
        <v>2</v>
      </c>
      <c r="D68" s="28"/>
    </row>
    <row r="69" spans="1:4" ht="12.75">
      <c r="A69" s="13"/>
      <c r="B69" s="28" t="str">
        <f>$B$11</f>
        <v>Kriterium, Kriterium usw.</v>
      </c>
      <c r="C69" s="13">
        <f>$C$11</f>
        <v>4</v>
      </c>
      <c r="D69" s="28"/>
    </row>
    <row r="70" spans="1:4" ht="12.75">
      <c r="A70" s="13" t="s">
        <v>14</v>
      </c>
      <c r="B70" s="28"/>
      <c r="C70" s="13"/>
      <c r="D70" s="28"/>
    </row>
    <row r="71" spans="1:4" ht="12.75">
      <c r="A71" s="2" t="s">
        <v>16</v>
      </c>
      <c r="B71" s="12"/>
      <c r="C71" s="2">
        <f>SUM(C65:C70)</f>
        <v>14</v>
      </c>
      <c r="D71" s="2">
        <f>SUM(D65:D70)</f>
        <v>0</v>
      </c>
    </row>
    <row r="72" spans="1:4" ht="12.75">
      <c r="A72" s="13" t="str">
        <f>$A$14</f>
        <v>3a</v>
      </c>
      <c r="B72" s="28" t="str">
        <f>$B$14</f>
        <v>Kriterium, Kriterium usw.</v>
      </c>
      <c r="C72" s="13">
        <f>$C$14</f>
        <v>6</v>
      </c>
      <c r="D72" s="28"/>
    </row>
    <row r="73" spans="1:4" ht="12.75">
      <c r="A73" s="13" t="str">
        <f>$A$15</f>
        <v>3b</v>
      </c>
      <c r="B73" s="28" t="str">
        <f>$B$15</f>
        <v>Kriterium, Kriterium usw.</v>
      </c>
      <c r="C73" s="13">
        <f>$C$15</f>
        <v>2</v>
      </c>
      <c r="D73" s="28"/>
    </row>
    <row r="74" spans="1:4" ht="12.75">
      <c r="A74" s="13" t="s">
        <v>14</v>
      </c>
      <c r="B74" s="28"/>
      <c r="C74" s="13"/>
      <c r="D74" s="28"/>
    </row>
    <row r="75" spans="1:4" ht="12.75">
      <c r="A75" s="2" t="s">
        <v>16</v>
      </c>
      <c r="B75" s="7"/>
      <c r="C75" s="2">
        <f>SUM(C72:C74)</f>
        <v>8</v>
      </c>
      <c r="D75" s="2">
        <f>SUM(D72:D74)</f>
        <v>0</v>
      </c>
    </row>
    <row r="76" spans="1:4" ht="12.75">
      <c r="A76" s="13" t="str">
        <f>$A$18</f>
        <v>4a</v>
      </c>
      <c r="B76" s="28" t="str">
        <f>$B$18</f>
        <v>Kriterium, Kriterium usw.</v>
      </c>
      <c r="C76" s="13">
        <f>$C$18</f>
        <v>4</v>
      </c>
      <c r="D76" s="28"/>
    </row>
    <row r="77" spans="1:4" ht="12.75">
      <c r="A77" s="13" t="str">
        <f>$A$19</f>
        <v>4b</v>
      </c>
      <c r="B77" s="28" t="str">
        <f>$B$19</f>
        <v>Kriterium, Kriterium usw.</v>
      </c>
      <c r="C77" s="13">
        <f>$C$19</f>
        <v>4</v>
      </c>
      <c r="D77" s="28"/>
    </row>
    <row r="78" spans="1:4" ht="12.75">
      <c r="A78" s="13"/>
      <c r="B78" s="28" t="str">
        <f>$B$20</f>
        <v>Kriterium, Kriterium usw.</v>
      </c>
      <c r="C78" s="13">
        <f>$C$20</f>
        <v>2</v>
      </c>
      <c r="D78" s="28"/>
    </row>
    <row r="79" spans="1:4" ht="12.75">
      <c r="A79" s="13" t="str">
        <f>$A$21</f>
        <v>4c</v>
      </c>
      <c r="B79" s="28" t="str">
        <f>$B$21</f>
        <v>Kriterium, Kriterium usw.</v>
      </c>
      <c r="C79" s="13">
        <f>$C$21</f>
        <v>4</v>
      </c>
      <c r="D79" s="28"/>
    </row>
    <row r="80" spans="1:4" ht="12.75">
      <c r="A80" s="13"/>
      <c r="B80" s="28" t="str">
        <f>$B$22</f>
        <v>Kriterium, Kriterium usw.</v>
      </c>
      <c r="C80" s="13">
        <f>$C$22</f>
        <v>2</v>
      </c>
      <c r="D80" s="28"/>
    </row>
    <row r="81" spans="1:4" ht="12.75">
      <c r="A81" s="13" t="s">
        <v>14</v>
      </c>
      <c r="B81" s="28"/>
      <c r="C81" s="13"/>
      <c r="D81" s="28"/>
    </row>
    <row r="82" spans="1:4" ht="12.75">
      <c r="A82" s="2" t="s">
        <v>16</v>
      </c>
      <c r="B82" s="7"/>
      <c r="C82" s="2">
        <f>SUM(C76:C81)</f>
        <v>16</v>
      </c>
      <c r="D82" s="2">
        <f>SUM(D76:D81)</f>
        <v>0</v>
      </c>
    </row>
    <row r="83" spans="1:4" ht="12.75">
      <c r="A83" s="13"/>
      <c r="B83" s="29" t="s">
        <v>30</v>
      </c>
      <c r="C83" s="30">
        <f>C64+C71+C75+C82</f>
        <v>45</v>
      </c>
      <c r="D83" s="30">
        <f>D64+D71+D75+D82</f>
        <v>0</v>
      </c>
    </row>
    <row r="84" spans="1:4" ht="12.75">
      <c r="A84" s="13"/>
      <c r="B84" s="29" t="s">
        <v>31</v>
      </c>
      <c r="C84" s="13"/>
      <c r="D84" s="31">
        <f>D83/C83*100</f>
        <v>0</v>
      </c>
    </row>
    <row r="85" spans="1:4" ht="12.75">
      <c r="A85" s="13"/>
      <c r="B85" s="29" t="s">
        <v>32</v>
      </c>
      <c r="C85" s="32" t="str">
        <f>VLOOKUP(D84,$F$2:$H$7,3,1)</f>
        <v>ungenügend</v>
      </c>
      <c r="D85" s="32">
        <f>VLOOKUP(D84,$F$2:$G$7,2,1)</f>
        <v>6</v>
      </c>
    </row>
    <row r="87" ht="12.75">
      <c r="B87" s="27" t="s">
        <v>34</v>
      </c>
    </row>
    <row r="88" spans="1:4" ht="12.75">
      <c r="A88" s="1" t="s">
        <v>0</v>
      </c>
      <c r="B88" s="2" t="s">
        <v>1</v>
      </c>
      <c r="C88" s="2" t="s">
        <v>2</v>
      </c>
      <c r="D88" s="2" t="s">
        <v>3</v>
      </c>
    </row>
    <row r="89" spans="1:4" ht="12.75">
      <c r="A89" s="13" t="str">
        <f>$A$2</f>
        <v>1a</v>
      </c>
      <c r="B89" s="28" t="str">
        <f>$B$2</f>
        <v>Gelungene... Lösungsweg vollständig... etc.</v>
      </c>
      <c r="C89" s="13">
        <f>$C$2</f>
        <v>3</v>
      </c>
      <c r="D89" s="28"/>
    </row>
    <row r="90" spans="1:4" ht="12.75">
      <c r="A90" s="13" t="str">
        <f>$A$3</f>
        <v>1b</v>
      </c>
      <c r="B90" s="28" t="str">
        <f>$B$3</f>
        <v>Kriterium, Kriterium usw.</v>
      </c>
      <c r="C90" s="13">
        <f>$C$3</f>
        <v>2</v>
      </c>
      <c r="D90" s="28"/>
    </row>
    <row r="91" spans="1:4" ht="12.75">
      <c r="A91" s="13"/>
      <c r="B91" s="28" t="str">
        <f>$B$4</f>
        <v>Kriterium, Kriterium usw.</v>
      </c>
      <c r="C91" s="13">
        <f>$C$4</f>
        <v>2</v>
      </c>
      <c r="D91" s="28"/>
    </row>
    <row r="92" spans="1:4" ht="12.75">
      <c r="A92" s="13" t="s">
        <v>14</v>
      </c>
      <c r="B92" s="28"/>
      <c r="C92" s="13"/>
      <c r="D92" s="28"/>
    </row>
    <row r="93" spans="1:4" ht="12.75">
      <c r="A93" s="2" t="s">
        <v>16</v>
      </c>
      <c r="B93" s="7"/>
      <c r="C93" s="2">
        <f>SUM(C89:C92)</f>
        <v>7</v>
      </c>
      <c r="D93" s="2">
        <f>SUM(D89:D92)</f>
        <v>0</v>
      </c>
    </row>
    <row r="94" spans="1:4" ht="12.75">
      <c r="A94" s="13" t="str">
        <f>$A$7</f>
        <v>2a</v>
      </c>
      <c r="B94" s="28" t="str">
        <f>$B$7</f>
        <v>Kriterium, Kriterium usw.</v>
      </c>
      <c r="C94" s="13">
        <f>$C$7</f>
        <v>4</v>
      </c>
      <c r="D94" s="28"/>
    </row>
    <row r="95" spans="1:4" ht="12.75">
      <c r="A95" s="13" t="str">
        <f>$A$8</f>
        <v>2b</v>
      </c>
      <c r="B95" s="28" t="str">
        <f>$B$8</f>
        <v>Kriterium, Kriterium usw.</v>
      </c>
      <c r="C95" s="13">
        <f>$C$8</f>
        <v>2</v>
      </c>
      <c r="D95" s="28"/>
    </row>
    <row r="96" spans="1:4" ht="12.75">
      <c r="A96" s="13"/>
      <c r="B96" s="28" t="str">
        <f>$B$9</f>
        <v>Kriterium, Kriterium usw.</v>
      </c>
      <c r="C96" s="13">
        <f>$C$9</f>
        <v>2</v>
      </c>
      <c r="D96" s="28"/>
    </row>
    <row r="97" spans="1:4" ht="12.75">
      <c r="A97" s="13" t="str">
        <f>$A$10</f>
        <v>2c</v>
      </c>
      <c r="B97" s="28" t="str">
        <f>$B$10</f>
        <v>Kriterium, Kriterium usw.</v>
      </c>
      <c r="C97" s="13">
        <f>$C$10</f>
        <v>2</v>
      </c>
      <c r="D97" s="28"/>
    </row>
    <row r="98" spans="1:4" ht="12.75">
      <c r="A98" s="13"/>
      <c r="B98" s="28" t="str">
        <f>$B$11</f>
        <v>Kriterium, Kriterium usw.</v>
      </c>
      <c r="C98" s="13">
        <f>$C$11</f>
        <v>4</v>
      </c>
      <c r="D98" s="28"/>
    </row>
    <row r="99" spans="1:4" ht="12.75">
      <c r="A99" s="13" t="s">
        <v>14</v>
      </c>
      <c r="B99" s="28"/>
      <c r="C99" s="13"/>
      <c r="D99" s="28"/>
    </row>
    <row r="100" spans="1:4" ht="12.75">
      <c r="A100" s="2" t="s">
        <v>16</v>
      </c>
      <c r="B100" s="12"/>
      <c r="C100" s="2">
        <f>SUM(C94:C99)</f>
        <v>14</v>
      </c>
      <c r="D100" s="2">
        <f>SUM(D94:D99)</f>
        <v>0</v>
      </c>
    </row>
    <row r="101" spans="1:4" ht="12.75">
      <c r="A101" s="13" t="str">
        <f>$A$14</f>
        <v>3a</v>
      </c>
      <c r="B101" s="28" t="str">
        <f>$B$14</f>
        <v>Kriterium, Kriterium usw.</v>
      </c>
      <c r="C101" s="13">
        <f>$C$14</f>
        <v>6</v>
      </c>
      <c r="D101" s="28"/>
    </row>
    <row r="102" spans="1:4" ht="12.75">
      <c r="A102" s="13" t="str">
        <f>$A$15</f>
        <v>3b</v>
      </c>
      <c r="B102" s="28" t="str">
        <f>$B$15</f>
        <v>Kriterium, Kriterium usw.</v>
      </c>
      <c r="C102" s="13">
        <f>$C$15</f>
        <v>2</v>
      </c>
      <c r="D102" s="28"/>
    </row>
    <row r="103" spans="1:4" ht="12.75">
      <c r="A103" s="13" t="s">
        <v>14</v>
      </c>
      <c r="B103" s="28"/>
      <c r="C103" s="13"/>
      <c r="D103" s="28"/>
    </row>
    <row r="104" spans="1:4" ht="12.75">
      <c r="A104" s="2" t="s">
        <v>16</v>
      </c>
      <c r="B104" s="7"/>
      <c r="C104" s="2">
        <f>SUM(C101:C103)</f>
        <v>8</v>
      </c>
      <c r="D104" s="2">
        <f>SUM(D101:D103)</f>
        <v>0</v>
      </c>
    </row>
    <row r="105" spans="1:4" ht="12.75">
      <c r="A105" s="13" t="str">
        <f>$A$18</f>
        <v>4a</v>
      </c>
      <c r="B105" s="28" t="str">
        <f>$B$18</f>
        <v>Kriterium, Kriterium usw.</v>
      </c>
      <c r="C105" s="13">
        <f>$C$18</f>
        <v>4</v>
      </c>
      <c r="D105" s="28"/>
    </row>
    <row r="106" spans="1:4" ht="12.75">
      <c r="A106" s="13" t="str">
        <f>$A$19</f>
        <v>4b</v>
      </c>
      <c r="B106" s="28" t="str">
        <f>$B$19</f>
        <v>Kriterium, Kriterium usw.</v>
      </c>
      <c r="C106" s="13">
        <f>$C$19</f>
        <v>4</v>
      </c>
      <c r="D106" s="28"/>
    </row>
    <row r="107" spans="1:4" ht="12.75">
      <c r="A107" s="13"/>
      <c r="B107" s="28" t="str">
        <f>$B$20</f>
        <v>Kriterium, Kriterium usw.</v>
      </c>
      <c r="C107" s="13">
        <f>$C$20</f>
        <v>2</v>
      </c>
      <c r="D107" s="28"/>
    </row>
    <row r="108" spans="1:4" ht="12.75">
      <c r="A108" s="13" t="str">
        <f>$A$21</f>
        <v>4c</v>
      </c>
      <c r="B108" s="28" t="str">
        <f>$B$21</f>
        <v>Kriterium, Kriterium usw.</v>
      </c>
      <c r="C108" s="13">
        <f>$C$21</f>
        <v>4</v>
      </c>
      <c r="D108" s="28"/>
    </row>
    <row r="109" spans="1:4" ht="12.75">
      <c r="A109" s="13"/>
      <c r="B109" s="28" t="str">
        <f>$B$22</f>
        <v>Kriterium, Kriterium usw.</v>
      </c>
      <c r="C109" s="13">
        <f>$C$22</f>
        <v>2</v>
      </c>
      <c r="D109" s="28"/>
    </row>
    <row r="110" spans="1:4" ht="12.75">
      <c r="A110" s="13" t="s">
        <v>14</v>
      </c>
      <c r="B110" s="28"/>
      <c r="C110" s="13"/>
      <c r="D110" s="28"/>
    </row>
    <row r="111" spans="1:4" ht="12.75">
      <c r="A111" s="2" t="s">
        <v>16</v>
      </c>
      <c r="B111" s="7"/>
      <c r="C111" s="2">
        <f>SUM(C105:C110)</f>
        <v>16</v>
      </c>
      <c r="D111" s="2">
        <f>SUM(D105:D110)</f>
        <v>0</v>
      </c>
    </row>
    <row r="112" spans="1:4" ht="12.75">
      <c r="A112" s="13"/>
      <c r="B112" s="29" t="s">
        <v>30</v>
      </c>
      <c r="C112" s="30">
        <f>C93+C100+C104+C111</f>
        <v>45</v>
      </c>
      <c r="D112" s="30">
        <f>D93+D100+D104+D111</f>
        <v>0</v>
      </c>
    </row>
    <row r="113" spans="1:4" ht="12.75">
      <c r="A113" s="13"/>
      <c r="B113" s="29" t="s">
        <v>31</v>
      </c>
      <c r="C113" s="13"/>
      <c r="D113" s="31">
        <f>D112/C112*100</f>
        <v>0</v>
      </c>
    </row>
    <row r="114" spans="1:4" ht="12.75">
      <c r="A114" s="13"/>
      <c r="B114" s="29" t="s">
        <v>32</v>
      </c>
      <c r="C114" s="32" t="str">
        <f>VLOOKUP(D113,$F$2:$H$7,3,1)</f>
        <v>ungenügend</v>
      </c>
      <c r="D114" s="32">
        <f>VLOOKUP(D113,$F$2:$G$7,2,1)</f>
        <v>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rowBreaks count="2" manualBreakCount="2">
    <brk id="57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2010-01-04T18:38:56Z</dcterms:created>
  <dcterms:modified xsi:type="dcterms:W3CDTF">2010-01-05T13:06:02Z</dcterms:modified>
  <cp:category/>
  <cp:version/>
  <cp:contentType/>
  <cp:contentStatus/>
  <cp:revision>5</cp:revision>
</cp:coreProperties>
</file>